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Frank\Marescagovernance.com\assets\docs\"/>
    </mc:Choice>
  </mc:AlternateContent>
  <xr:revisionPtr revIDLastSave="0" documentId="8_{133643E9-8DBF-4474-9B57-2E2C56FC92A4}" xr6:coauthVersionLast="47" xr6:coauthVersionMax="47" xr10:uidLastSave="{00000000-0000-0000-0000-000000000000}"/>
  <bookViews>
    <workbookView xWindow="-57210" yWindow="1500" windowWidth="19185" windowHeight="14145" tabRatio="500" xr2:uid="{00000000-000D-0000-FFFF-FFFF00000000}"/>
  </bookViews>
  <sheets>
    <sheet name="Summary Dashboard" sheetId="1" r:id="rId1"/>
    <sheet name="Self-Assessment Questionnair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ExcelA1"/>
    </ext>
  </extLst>
</workbook>
</file>

<file path=xl/calcChain.xml><?xml version="1.0" encoding="utf-8"?>
<calcChain xmlns="http://schemas.openxmlformats.org/spreadsheetml/2006/main">
  <c r="D37" i="2" l="1"/>
  <c r="D36" i="2"/>
  <c r="D35" i="2"/>
  <c r="D32" i="2"/>
  <c r="D31" i="2"/>
  <c r="D30" i="2"/>
  <c r="D27" i="2"/>
  <c r="D26" i="2"/>
  <c r="D25" i="2"/>
  <c r="D22" i="2"/>
  <c r="D21" i="2"/>
  <c r="D20" i="2"/>
  <c r="D17" i="2"/>
  <c r="D16" i="2"/>
  <c r="D15" i="2"/>
  <c r="D12" i="2"/>
  <c r="D11" i="2"/>
  <c r="D10" i="2"/>
  <c r="B19" i="1"/>
  <c r="C18" i="1"/>
  <c r="D18" i="1" s="1"/>
  <c r="E18" i="1" s="1"/>
  <c r="C17" i="1"/>
  <c r="D17" i="1" s="1"/>
  <c r="E17" i="1" s="1"/>
  <c r="C16" i="1"/>
  <c r="D16" i="1" s="1"/>
  <c r="E16" i="1" s="1"/>
  <c r="C15" i="1"/>
  <c r="D15" i="1" s="1"/>
  <c r="E15" i="1" s="1"/>
  <c r="C14" i="1"/>
  <c r="D14" i="1" s="1"/>
  <c r="E14" i="1" s="1"/>
  <c r="C13" i="1"/>
  <c r="C19" i="1" s="1"/>
  <c r="D19" i="1" s="1"/>
  <c r="E19" i="1" s="1"/>
  <c r="B9" i="1"/>
  <c r="D13" i="1" l="1"/>
  <c r="E13" i="1" s="1"/>
</calcChain>
</file>

<file path=xl/sharedStrings.xml><?xml version="1.0" encoding="utf-8"?>
<sst xmlns="http://schemas.openxmlformats.org/spreadsheetml/2006/main" count="128" uniqueCount="110">
  <si>
    <t>BOARD-READINESS EXECUTIVE DASHBOARD</t>
  </si>
  <si>
    <t>AI Governance Scorecard &amp; Fiduciary Readiness Assessment Summary</t>
  </si>
  <si>
    <t>Table of Contents &amp; Navigation</t>
  </si>
  <si>
    <t>Color Code &amp; Legend</t>
  </si>
  <si>
    <t>1. Summary Dashboard</t>
  </si>
  <si>
    <t>[Current Tab]</t>
  </si>
  <si>
    <t>User Input (Dropdown Selection)</t>
  </si>
  <si>
    <t>2. Self-Assessment Questionnaire</t>
  </si>
  <si>
    <t>Calculated Cell (Automated Formula)</t>
  </si>
  <si>
    <t>Oversight Dimension</t>
  </si>
  <si>
    <t>Max Score</t>
  </si>
  <si>
    <t>Current Score</t>
  </si>
  <si>
    <t>Readiness %</t>
  </si>
  <si>
    <t>Status Grade</t>
  </si>
  <si>
    <t>Dimension 1: Boardroom Technology &amp; Prompt Hygiene</t>
  </si>
  <si>
    <t>Dimension 2: Deliberative Candor &amp; Discoverability Defenses</t>
  </si>
  <si>
    <t>Dimension 3: Adviser Oversight (Section 15(c))</t>
  </si>
  <si>
    <t>Dimension 4: Fair-Valuation Oversight (Rule 2a-5)</t>
  </si>
  <si>
    <t>Dimension 5: SEC IAC &amp; NIST AI RMF Standards</t>
  </si>
  <si>
    <t>Dimension 6: Service Provider AI Oversight &amp; Quarterly Reporting</t>
  </si>
  <si>
    <t>Total Board Readiness Score</t>
  </si>
  <si>
    <t>BOARD-READINESS SELF-ASSESSMENT SCORECARD</t>
  </si>
  <si>
    <t>Fiduciary AI Governance &amp; Compliance Assessment for 1940-Act Fund Directors | Generated August 2026</t>
  </si>
  <si>
    <t>ID</t>
  </si>
  <si>
    <t>Control Question &amp; Evaluation Criteria</t>
  </si>
  <si>
    <t>Implementation Status</t>
  </si>
  <si>
    <t>Score</t>
  </si>
  <si>
    <t>Target Governance Evidence / Best Practice Reference</t>
  </si>
  <si>
    <t>Legal / Regulatory Grounding</t>
  </si>
  <si>
    <t>1. BOARDROOM TECHNOLOGY &amp; PROMPT HYGIENE</t>
  </si>
  <si>
    <t>Q1.1</t>
  </si>
  <si>
    <t>Has the board prohibited the use of personal, consumer-grade generative AI accounts for board packet reviews, restricting all digital analysis to a private, enterprise-gated, single-tenant sandbox?</t>
  </si>
  <si>
    <t>Not Implemented</t>
  </si>
  <si>
    <t>Adopt a board-specific AI-use policy and secure dedicated corporate tenant environments (e.g. secure Diligent/On Board portal or private Microsoft Azure or equivalent sandbox).</t>
  </si>
  <si>
    <t>Goodwin / Wachtell Lipton Fiduciary Alerts (2026)</t>
  </si>
  <si>
    <t>Q1.2</t>
  </si>
  <si>
    <t>Are the boardroom AI platforms governed by custom vendor contracts that include explicit 'no-training' clauses and zero-data-retention (ZDR) commitments?</t>
  </si>
  <si>
    <t>Verify that contracts prevent the vendor from storing or training foundation models on uploaded board decks, financials, or director query histories.</t>
  </si>
  <si>
    <t>Goodwin Law / US Federal Court Precedents (2026)</t>
  </si>
  <si>
    <t>Q1.3</t>
  </si>
  <si>
    <t>Are there documented administrative controls and director training in place to prevent the entry of Material Non-Public Information (MNPI), non-public financial results, or sensitive merger details into public AI prompts?</t>
  </si>
  <si>
    <t>Implement strict prompt hygiene training, anonymization protocols, and an absolute ban on uploading unvetted materials.</t>
  </si>
  <si>
    <t>Fasken Bulletin / Goodwin Fiduciary Guidelines (2026)</t>
  </si>
  <si>
    <t>2. DELIBERATIVE CANDOR &amp; DISCOVERABILITY DEFENSES</t>
  </si>
  <si>
    <t>Q2.1</t>
  </si>
  <si>
    <t>Does the board enforce a formal retention policy requiring the permanent deletion of raw audio recordings, automated transcripts, and intermediate draft minutes immediately upon the official approval of the condensed minutes?</t>
  </si>
  <si>
    <t>Define approved minutes as the sole official legal record. Do not maintain unvetted, verbatim AI transcripts alongside the official minutes.</t>
  </si>
  <si>
    <t>Goodwin Law / Board Breeze Compliance Guides (2026)</t>
  </si>
  <si>
    <t>Q2.2</t>
  </si>
  <si>
    <t>Are the automated AI transcript and recording deletion schedules systematically integrated with the company's litigation hold frameworks to prevent illegal spoliation?</t>
  </si>
  <si>
    <t>Enforce automated calendar-driven retention but ensure deletion scripts automatically suspend whenever a formal litigation hold attaches.</t>
  </si>
  <si>
    <t>Goodwin Fiduciary Safeguards / US Discovery Rules (2026)</t>
  </si>
  <si>
    <t>Q2.3</t>
  </si>
  <si>
    <t>Are there clear operational controls requiring that AI transcription and recording be immediately paused during independent-director executive sessions or when receiving privileged legal counsel?</t>
  </si>
  <si>
    <t>Wand off executive-session and attorney-client communications from AI notetakers to preserve attorney-client privilege.</t>
  </si>
  <si>
    <t>Goodwin / Wachtell Lipton Corporate Governance (2026)</t>
  </si>
  <si>
    <t>3. ADVISER OVERSIGHT &amp; PORTFOLIO-SELECTION ALGORITHMS (SECTION 15(C))</t>
  </si>
  <si>
    <t>Q3.1</t>
  </si>
  <si>
    <t>Does the board's annual Section 15(c) advisory contract review process require the third-party investment adviser to provide written documentation proving that their proprietary portfolio-selection and alpha-generation models do not prioritize adviser revenue or data optimization over shareholder welfare?</t>
  </si>
  <si>
    <t>Incorporate structured written questionnaires into 15(c) reviews to identify, document, and neutralize algorithmic conflicts of interest.</t>
  </si>
  <si>
    <t>SEC Investor Advisory Committee (IAC) Ethical AI Framework (2023)</t>
  </si>
  <si>
    <t>Q3.2</t>
  </si>
  <si>
    <t>Has the board verified that the adviser's algorithmic testing, back-testing of trading code, and post-implementation monitoring are conducted by an independent internal compliance team separate from the model creators, or by a qualified external auditor?</t>
  </si>
  <si>
    <t>Evaluate compliance infrastructure under Advisers Act Rule 206(4)-7 to ensure separation of duties and prevent biased code outcomes.</t>
  </si>
  <si>
    <t>SEC Compliance Rule 206(4)-7 / Robo-Adviser Guidance (2017)</t>
  </si>
  <si>
    <t>Q3.3</t>
  </si>
  <si>
    <t>Has the board established a formal verification process to independently substantiate all public marketing disclosures, ADV brochures, and client statements regarding the adviser's 'AI-driven' or 'quantitative' capabilities?</t>
  </si>
  <si>
    <t>Review marketing materials to prevent deceptive marketing and eliminate personal regulatory liability for 'AI-washing' under current marketing rules.</t>
  </si>
  <si>
    <t>SEC Enforcement 'AI-Washing' Precedents / 40 Act Blog (2024)</t>
  </si>
  <si>
    <t>4. RULE 2A-5 FAIR-VALUATION &amp; ALGORITHMIC PRICING OVERSIGHT</t>
  </si>
  <si>
    <t>Q4.1</t>
  </si>
  <si>
    <t>For alternative or illiquid fund assets priced using algorithmic or third-party AI models, does the board actively monitor and demand independent mathematical validation of the underlying 'black-box' pricing formulas?</t>
  </si>
  <si>
    <t>Verify that valuation models used under SEC Rule 2a-5 are mathematically validated, transparent, and free from structural errors.</t>
  </si>
  <si>
    <t>SEC Rule 2a-5 Fair-Valuation Governance Requirements (2023)</t>
  </si>
  <si>
    <t>Q4.2</t>
  </si>
  <si>
    <t>Does the board's valuation committee conduct initial and ongoing due diligence on the data quality, provenance, and risk-mitigation methodologies of third-party pricing and valuation vendors?</t>
  </si>
  <si>
    <t>Implement vendor-triage frameworks and document data quality and risk assessment parameters.</t>
  </si>
  <si>
    <t>SEC Rule 2a-5 / NIST AI RMF 1.0 Supply Chain Standards</t>
  </si>
  <si>
    <t>Q4.3</t>
  </si>
  <si>
    <t>Are there clear, documented escalation thresholds and 'stop-button' protocols to immediately disengage or deactivate an automated pricing model if it exhibits drift or anomalous pricing outputs?</t>
  </si>
  <si>
    <t>Enforce assignable responsibilities and operational triggers to override or supersede a model if 'second-order' red flags are detected.</t>
  </si>
  <si>
    <t>NIST AI RMF 1.0 (MANAGE Function) / Goodwin Law (2026)</t>
  </si>
  <si>
    <t>5. SEC IAC &amp; NIST AI RMF GOVERNANCE STANDARDS</t>
  </si>
  <si>
    <t>Q5.1</t>
  </si>
  <si>
    <t>Has the board directed management to structure all algorithmic risk reporting under the NIST AI RMF 1.0 core functions (GOVERN, MAP, MEASURE, MANAGE) and evaluate models against the seven trustworthiness criteria?</t>
  </si>
  <si>
    <t>Audit enterprise compliance against the de-facto standard to demonstrate good-faith oversight under Delaware's Caremark Prong 1.</t>
  </si>
  <si>
    <t>NIST AI Risk Management Framework 1.0 (2023)</t>
  </si>
  <si>
    <t>Q5.2</t>
  </si>
  <si>
    <t>Has the nominating and governance committee updated its board skills matrix to include digital literacy, data governance, and algorithmic risk oversight, and established a regular continues education curriculum?</t>
  </si>
  <si>
    <t>Update committee charters and director profiles to reflect the growing significance of technology as a driver of both growth and risk.</t>
  </si>
  <si>
    <t>Spencer Stuart Board Best Practices / NACD Director Outlook (2026)</t>
  </si>
  <si>
    <t>Q5.3</t>
  </si>
  <si>
    <t>Has the board conducted a comprehensive legal audit of its Directors and Officers (D&amp;O) liability insurance to verify that the policy contains no exclusions for civil claims or regulatory actions arising from automated algorithmic decisions?</t>
  </si>
  <si>
    <t>Review corporate policy terms and ensure comprehensive protection against emerging digital and algorithmic liabilities.</t>
  </si>
  <si>
    <t>Goodwin Public M&amp;A &amp; Corporate Governance Alerts (2026)</t>
  </si>
  <si>
    <t>6. SERVICE PROVIDER AI OVERSIGHT &amp; QUARTERLY REPORTING</t>
  </si>
  <si>
    <t>Q6.1</t>
  </si>
  <si>
    <t>Does the investment adviser conduct at least quarterly written inquiries of all fund service providers and vendors regarding their use of artificial intelligence in the delivery of contracted services and any ad hoc AI-related requests, and report the aggregated findings to the fund board on at least a quarterly basis?</t>
  </si>
  <si>
    <t>Establish a formal AI inquiry calendar requiring written responses from each material service provider. Aggregate findings into a board-level AI Oversight Report delivered at each quarterly board meeting, documenting any material changes in AI deployment, new use cases, or identified risks.</t>
  </si>
  <si>
    <t>K&amp;L Gates 'AI in the Fund Boardroom' (Sept. 2026) / SEC Enforcement — Aegon/Transamerica Quantitative Model Risk</t>
  </si>
  <si>
    <t>Q6.2</t>
  </si>
  <si>
    <t>Has the board directed the adviser to maintain a current inventory mapping each material service provider's AI tools, use cases, data inputs, and risk controls — and to supervise that inventory on a regular cadence to detect material changes or new AI deployments?</t>
  </si>
  <si>
    <t>Require the adviser to maintain a Service Provider AI Registry updated at each quarterly review cycle. The registry should capture: tool name, vendor, data fed into the AI, model type, oversight controls in place, and any prior hallucination or accuracy incidents.</t>
  </si>
  <si>
    <t>K&amp;L Gates 'AI in the Fund Boardroom' (Sept. 2026) / NIST AI RMF 1.0 Supply Chain Risk Management</t>
  </si>
  <si>
    <t>Q6.3</t>
  </si>
  <si>
    <t>Do all new and renewed service provider agreements include AI-specific contractual provisions covering: AI training data restrictions and no-data-retention commitments; model disclosure requirements; hallucination risk acknowledgment; data-breach notification obligations specific to AI incidents; and board-accessible audit rights to verify compliance with stated AI safeguards?</t>
  </si>
  <si>
    <t>Incorporate AI governance provisions into every initial and renewal vendor agreement. Require legal review of AI-specific clauses to ensure alignment with fiduciary duty, Advisers Act Rule 206(4)-7, and applicable privacy frameworks. Retain executed agreements in the board's governance records.</t>
  </si>
  <si>
    <t>K&amp;L Gates 'AI in the Fund Boardroom' (Sept. 2026) / Advisers Act Rule 206(4)-7 / SEC Compliance Program Requirements</t>
  </si>
  <si>
    <t>MARESCA GOVERNANCE ADVISORS</t>
  </si>
  <si>
    <t>© 2026 MARESCA GOVERNANCE ADVISORS  |  WWW.MARESCAGOVERNANCE.COM  |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</si>
</sst>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1"/>
    </font>
    <font>
      <b/>
      <sz val="15"/>
      <color rgb="FFFFFFFF"/>
      <name val="Georgia"/>
      <family val="1"/>
      <charset val="1"/>
    </font>
    <font>
      <b/>
      <sz val="16"/>
      <color rgb="FFFFFFFF"/>
      <name val="Calibri"/>
      <family val="2"/>
    </font>
    <font>
      <i/>
      <sz val="11"/>
      <color rgb="FFFFFFFF"/>
      <name val="Calibri"/>
      <family val="2"/>
    </font>
    <font>
      <b/>
      <sz val="11"/>
      <name val="Calibri"/>
      <family val="2"/>
    </font>
    <font>
      <sz val="11"/>
      <name val="Calibri"/>
      <family val="2"/>
    </font>
    <font>
      <i/>
      <sz val="9"/>
      <name val="Calibri"/>
      <family val="2"/>
    </font>
    <font>
      <b/>
      <sz val="11"/>
      <color rgb="FFFFFFFF"/>
      <name val="Calibri"/>
      <family val="2"/>
    </font>
    <font>
      <b/>
      <sz val="15"/>
      <color rgb="FFFFFFFF"/>
      <name val="Georgia"/>
      <family val="1"/>
    </font>
    <font>
      <i/>
      <sz val="11"/>
      <color theme="1"/>
      <name val="Calibri"/>
      <family val="2"/>
    </font>
  </fonts>
  <fills count="9">
    <fill>
      <patternFill patternType="none"/>
    </fill>
    <fill>
      <patternFill patternType="gray125"/>
    </fill>
    <fill>
      <patternFill patternType="solid">
        <fgColor rgb="FF0F2C59"/>
        <bgColor rgb="FF333333"/>
      </patternFill>
    </fill>
    <fill>
      <patternFill patternType="solid">
        <fgColor rgb="FF1F497D"/>
        <bgColor rgb="FF2F5597"/>
      </patternFill>
    </fill>
    <fill>
      <patternFill patternType="solid">
        <fgColor rgb="FFDCE6F1"/>
        <bgColor rgb="FFD6DCE4"/>
      </patternFill>
    </fill>
    <fill>
      <patternFill patternType="solid">
        <fgColor rgb="FFE2EFDA"/>
        <bgColor rgb="FFDCE6F1"/>
      </patternFill>
    </fill>
    <fill>
      <patternFill patternType="solid">
        <fgColor rgb="FFD6DCE4"/>
        <bgColor rgb="FFDCE6F1"/>
      </patternFill>
    </fill>
    <fill>
      <patternFill patternType="solid">
        <fgColor rgb="FF2F5597"/>
        <bgColor rgb="FF1F497D"/>
      </patternFill>
    </fill>
    <fill>
      <patternFill patternType="solid">
        <fgColor rgb="FF0F2C59"/>
        <bgColor indexed="64"/>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style="medium">
        <color rgb="FF1F497D"/>
      </bottom>
      <diagonal/>
    </border>
    <border>
      <left/>
      <right/>
      <top style="thin">
        <color rgb="FFBFBFBF"/>
      </top>
      <bottom style="double">
        <color auto="1"/>
      </bottom>
      <diagonal/>
    </border>
  </borders>
  <cellStyleXfs count="1">
    <xf numFmtId="0" fontId="0" fillId="0" borderId="0"/>
  </cellStyleXfs>
  <cellXfs count="27">
    <xf numFmtId="0" fontId="0" fillId="0" borderId="0" xfId="0"/>
    <xf numFmtId="0" fontId="4" fillId="0" borderId="0" xfId="0" applyFont="1"/>
    <xf numFmtId="0" fontId="5" fillId="0" borderId="0" xfId="0" applyFont="1"/>
    <xf numFmtId="0" fontId="6" fillId="0" borderId="0" xfId="0" applyFont="1"/>
    <xf numFmtId="0" fontId="0" fillId="4" borderId="1" xfId="0" applyFont="1" applyFill="1" applyBorder="1"/>
    <xf numFmtId="0" fontId="4" fillId="0" borderId="0" xfId="0" applyFont="1" applyAlignment="1">
      <alignment horizontal="left" vertical="center" wrapText="1"/>
    </xf>
    <xf numFmtId="0" fontId="0" fillId="5" borderId="1" xfId="0" applyFont="1" applyFill="1" applyBorder="1"/>
    <xf numFmtId="0" fontId="7" fillId="3" borderId="2" xfId="0" applyFont="1" applyFill="1" applyBorder="1" applyAlignment="1">
      <alignment horizontal="left" vertical="center" wrapText="1"/>
    </xf>
    <xf numFmtId="0" fontId="7" fillId="3" borderId="2" xfId="0" applyFont="1" applyFill="1" applyBorder="1" applyAlignment="1">
      <alignment horizontal="center" vertical="center"/>
    </xf>
    <xf numFmtId="0" fontId="5" fillId="0" borderId="1" xfId="0" applyFont="1" applyBorder="1" applyAlignment="1">
      <alignment horizontal="left" vertical="center" wrapText="1"/>
    </xf>
    <xf numFmtId="0" fontId="4" fillId="0" borderId="1" xfId="0" applyFont="1" applyBorder="1" applyAlignment="1">
      <alignment horizontal="center" vertical="center"/>
    </xf>
    <xf numFmtId="0" fontId="4" fillId="5" borderId="1" xfId="0" applyFont="1" applyFill="1" applyBorder="1" applyAlignment="1">
      <alignment horizontal="center" vertical="center"/>
    </xf>
    <xf numFmtId="164" fontId="4" fillId="0" borderId="1" xfId="0" applyNumberFormat="1" applyFont="1" applyBorder="1" applyAlignment="1">
      <alignment horizontal="center" vertical="center"/>
    </xf>
    <xf numFmtId="0" fontId="4" fillId="6" borderId="3" xfId="0" applyFont="1" applyFill="1" applyBorder="1" applyAlignment="1">
      <alignment horizontal="left" vertical="center" wrapText="1"/>
    </xf>
    <xf numFmtId="0" fontId="4" fillId="6" borderId="3" xfId="0" applyFont="1" applyFill="1" applyBorder="1" applyAlignment="1">
      <alignment horizontal="center" vertical="center"/>
    </xf>
    <xf numFmtId="164" fontId="4" fillId="6" borderId="3"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6" fillId="0" borderId="1" xfId="0" applyFont="1" applyBorder="1" applyAlignment="1">
      <alignment horizontal="left" vertical="center" wrapText="1"/>
    </xf>
    <xf numFmtId="0" fontId="9" fillId="4" borderId="1" xfId="0" applyFont="1" applyFill="1" applyBorder="1"/>
    <xf numFmtId="0" fontId="9" fillId="5" borderId="1" xfId="0" applyFont="1" applyFill="1" applyBorder="1"/>
    <xf numFmtId="0" fontId="8" fillId="8" borderId="0" xfId="0" applyFont="1" applyFill="1" applyAlignment="1">
      <alignment horizontal="center" vertical="center" wrapText="1"/>
    </xf>
    <xf numFmtId="0" fontId="0" fillId="0" borderId="0" xfId="0"/>
    <xf numFmtId="0" fontId="2" fillId="3" borderId="0" xfId="0" applyFont="1" applyFill="1" applyBorder="1" applyAlignment="1">
      <alignment horizontal="left" vertical="center" indent="1"/>
    </xf>
    <xf numFmtId="0" fontId="3" fillId="3" borderId="0" xfId="0" applyFont="1" applyFill="1" applyBorder="1" applyAlignment="1">
      <alignment horizontal="left" vertical="center" indent="1"/>
    </xf>
    <xf numFmtId="0" fontId="7" fillId="7" borderId="0" xfId="0" applyFont="1" applyFill="1" applyBorder="1" applyAlignment="1">
      <alignment horizontal="left" vertical="center" wrapText="1"/>
    </xf>
    <xf numFmtId="0" fontId="1" fillId="2" borderId="0" xfId="0" applyFont="1" applyFill="1" applyBorder="1" applyAlignment="1">
      <alignment horizontal="center" vertical="center" wrapText="1"/>
    </xf>
    <xf numFmtId="0" fontId="0" fillId="0" borderId="0" xfId="0" applyAlignment="1">
      <alignment horizontal="left" indent="17"/>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CE6F1"/>
      <rgbColor rgb="FF660066"/>
      <rgbColor rgb="FFFF8080"/>
      <rgbColor rgb="FF0066CC"/>
      <rgbColor rgb="FFD6DCE4"/>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3366FF"/>
      <rgbColor rgb="FF33CCCC"/>
      <rgbColor rgb="FF99CC00"/>
      <rgbColor rgb="FFFFCC00"/>
      <rgbColor rgb="FFFF9900"/>
      <rgbColor rgb="FFFF6600"/>
      <rgbColor rgb="FF2F5597"/>
      <rgbColor rgb="FF969696"/>
      <rgbColor rgb="FF0F2C59"/>
      <rgbColor rgb="FF339966"/>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showGridLines="0" tabSelected="1" zoomScaleNormal="100" workbookViewId="0">
      <selection activeCell="A20" sqref="A20"/>
    </sheetView>
  </sheetViews>
  <sheetFormatPr defaultColWidth="8.7109375" defaultRowHeight="15" x14ac:dyDescent="0.25"/>
  <cols>
    <col min="1" max="1" width="50" customWidth="1"/>
    <col min="2" max="3" width="33" customWidth="1"/>
    <col min="4" max="4" width="15" customWidth="1"/>
    <col min="5" max="5" width="25" customWidth="1"/>
  </cols>
  <sheetData>
    <row r="1" spans="1:5" ht="15" customHeight="1" x14ac:dyDescent="0.25">
      <c r="A1" s="20" t="s">
        <v>108</v>
      </c>
      <c r="B1" s="21"/>
      <c r="C1" s="21"/>
      <c r="D1" s="21"/>
      <c r="E1" s="21"/>
    </row>
    <row r="2" spans="1:5" ht="15" customHeight="1" x14ac:dyDescent="0.25">
      <c r="A2" s="21"/>
      <c r="B2" s="21"/>
      <c r="C2" s="21"/>
      <c r="D2" s="21"/>
      <c r="E2" s="21"/>
    </row>
    <row r="3" spans="1:5" ht="15" customHeight="1" x14ac:dyDescent="0.25">
      <c r="A3" s="21"/>
      <c r="B3" s="21"/>
      <c r="C3" s="21"/>
      <c r="D3" s="21"/>
      <c r="E3" s="21"/>
    </row>
    <row r="4" spans="1:5" ht="34.5" customHeight="1" x14ac:dyDescent="0.25">
      <c r="A4" s="22" t="s">
        <v>0</v>
      </c>
      <c r="B4" s="22"/>
      <c r="C4" s="22"/>
      <c r="D4" s="22"/>
      <c r="E4" s="22"/>
    </row>
    <row r="5" spans="1:5" ht="19.5" customHeight="1" x14ac:dyDescent="0.25">
      <c r="A5" s="23" t="s">
        <v>1</v>
      </c>
      <c r="B5" s="23"/>
      <c r="C5" s="23"/>
      <c r="D5" s="23"/>
      <c r="E5" s="23"/>
    </row>
    <row r="7" spans="1:5" ht="19.5" customHeight="1" x14ac:dyDescent="0.25">
      <c r="A7" s="1" t="s">
        <v>2</v>
      </c>
      <c r="D7" s="1" t="s">
        <v>3</v>
      </c>
    </row>
    <row r="8" spans="1:5" ht="18" customHeight="1" x14ac:dyDescent="0.25">
      <c r="A8" s="2" t="s">
        <v>4</v>
      </c>
      <c r="B8" s="3" t="s">
        <v>5</v>
      </c>
      <c r="D8" s="18" t="s">
        <v>6</v>
      </c>
      <c r="E8" s="4"/>
    </row>
    <row r="9" spans="1:5" ht="18" customHeight="1" x14ac:dyDescent="0.25">
      <c r="A9" s="2" t="s">
        <v>7</v>
      </c>
      <c r="B9" s="5" t="str">
        <f>HYPERLINK("#'Self-Assessment Questionnaire'!A1", "Go to Sheet →")</f>
        <v>Go to Sheet →</v>
      </c>
      <c r="D9" s="19" t="s">
        <v>8</v>
      </c>
      <c r="E9" s="6"/>
    </row>
    <row r="12" spans="1:5" ht="24.75" customHeight="1" x14ac:dyDescent="0.25">
      <c r="A12" s="7" t="s">
        <v>9</v>
      </c>
      <c r="B12" s="8" t="s">
        <v>10</v>
      </c>
      <c r="C12" s="8" t="s">
        <v>11</v>
      </c>
      <c r="D12" s="8" t="s">
        <v>12</v>
      </c>
      <c r="E12" s="8" t="s">
        <v>13</v>
      </c>
    </row>
    <row r="13" spans="1:5" ht="21.75" customHeight="1" x14ac:dyDescent="0.25">
      <c r="A13" s="9" t="s">
        <v>14</v>
      </c>
      <c r="B13" s="10">
        <v>6</v>
      </c>
      <c r="C13" s="11">
        <f>'Self-Assessment Questionnaire'!D10+'Self-Assessment Questionnaire'!D11+'Self-Assessment Questionnaire'!D12</f>
        <v>0</v>
      </c>
      <c r="D13" s="12">
        <f t="shared" ref="D13:D19" si="0">C13/B13</f>
        <v>0</v>
      </c>
      <c r="E13" s="10" t="str">
        <f t="shared" ref="E13:E18" si="1">IF(D13&gt;=0.8,"✅ Strong",IF(D13&gt;=0.5,"🟡 Needs Improvement","❌ Critical Gap"))</f>
        <v>❌ Critical Gap</v>
      </c>
    </row>
    <row r="14" spans="1:5" ht="30.75" customHeight="1" x14ac:dyDescent="0.25">
      <c r="A14" s="9" t="s">
        <v>15</v>
      </c>
      <c r="B14" s="10">
        <v>6</v>
      </c>
      <c r="C14" s="11">
        <f>'Self-Assessment Questionnaire'!D15+'Self-Assessment Questionnaire'!D16+'Self-Assessment Questionnaire'!D17</f>
        <v>0</v>
      </c>
      <c r="D14" s="12">
        <f t="shared" si="0"/>
        <v>0</v>
      </c>
      <c r="E14" s="10" t="str">
        <f t="shared" si="1"/>
        <v>❌ Critical Gap</v>
      </c>
    </row>
    <row r="15" spans="1:5" ht="21.75" customHeight="1" x14ac:dyDescent="0.25">
      <c r="A15" s="9" t="s">
        <v>16</v>
      </c>
      <c r="B15" s="10">
        <v>6</v>
      </c>
      <c r="C15" s="11">
        <f>'Self-Assessment Questionnaire'!D20+'Self-Assessment Questionnaire'!D21+'Self-Assessment Questionnaire'!D22</f>
        <v>0</v>
      </c>
      <c r="D15" s="12">
        <f t="shared" si="0"/>
        <v>0</v>
      </c>
      <c r="E15" s="10" t="str">
        <f t="shared" si="1"/>
        <v>❌ Critical Gap</v>
      </c>
    </row>
    <row r="16" spans="1:5" ht="21.75" customHeight="1" x14ac:dyDescent="0.25">
      <c r="A16" s="9" t="s">
        <v>17</v>
      </c>
      <c r="B16" s="10">
        <v>6</v>
      </c>
      <c r="C16" s="11">
        <f>'Self-Assessment Questionnaire'!D25+'Self-Assessment Questionnaire'!D26+'Self-Assessment Questionnaire'!D27</f>
        <v>0</v>
      </c>
      <c r="D16" s="12">
        <f t="shared" si="0"/>
        <v>0</v>
      </c>
      <c r="E16" s="10" t="str">
        <f t="shared" si="1"/>
        <v>❌ Critical Gap</v>
      </c>
    </row>
    <row r="17" spans="1:5" ht="21.75" customHeight="1" x14ac:dyDescent="0.25">
      <c r="A17" s="9" t="s">
        <v>18</v>
      </c>
      <c r="B17" s="10">
        <v>6</v>
      </c>
      <c r="C17" s="11">
        <f>'Self-Assessment Questionnaire'!D30+'Self-Assessment Questionnaire'!D31+'Self-Assessment Questionnaire'!D32</f>
        <v>0</v>
      </c>
      <c r="D17" s="12">
        <f t="shared" si="0"/>
        <v>0</v>
      </c>
      <c r="E17" s="10" t="str">
        <f t="shared" si="1"/>
        <v>❌ Critical Gap</v>
      </c>
    </row>
    <row r="18" spans="1:5" ht="24" customHeight="1" x14ac:dyDescent="0.25">
      <c r="A18" s="9" t="s">
        <v>19</v>
      </c>
      <c r="B18" s="10">
        <v>6</v>
      </c>
      <c r="C18" s="11">
        <f>'Self-Assessment Questionnaire'!D35+'Self-Assessment Questionnaire'!D36+'Self-Assessment Questionnaire'!D37</f>
        <v>0</v>
      </c>
      <c r="D18" s="12">
        <f t="shared" si="0"/>
        <v>0</v>
      </c>
      <c r="E18" s="10" t="str">
        <f t="shared" si="1"/>
        <v>❌ Critical Gap</v>
      </c>
    </row>
    <row r="19" spans="1:5" x14ac:dyDescent="0.25">
      <c r="A19" s="13" t="s">
        <v>20</v>
      </c>
      <c r="B19" s="14">
        <f>SUM(B13:B18)</f>
        <v>36</v>
      </c>
      <c r="C19" s="14">
        <f>SUM(C13:C18)</f>
        <v>0</v>
      </c>
      <c r="D19" s="15">
        <f t="shared" si="0"/>
        <v>0</v>
      </c>
      <c r="E19" s="14" t="str">
        <f>IF(D19&gt;=0.8,"✅ Strong Overall",IF(D19&gt;=0.5,"🟡 Action Needed","❌ High Liability"))</f>
        <v>❌ High Liability</v>
      </c>
    </row>
    <row r="20" spans="1:5" x14ac:dyDescent="0.25">
      <c r="A20" s="26" t="s">
        <v>109</v>
      </c>
      <c r="B20" s="26"/>
      <c r="C20" s="26"/>
    </row>
  </sheetData>
  <mergeCells count="3">
    <mergeCell ref="A1:E3"/>
    <mergeCell ref="A4:E4"/>
    <mergeCell ref="A5:E5"/>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7"/>
  <sheetViews>
    <sheetView showGridLines="0" zoomScaleNormal="100" workbookViewId="0">
      <pane xSplit="2" ySplit="8" topLeftCell="C20" activePane="bottomRight" state="frozen"/>
      <selection pane="topRight" activeCell="C1" sqref="C1"/>
      <selection pane="bottomLeft" activeCell="A20" sqref="A20"/>
      <selection pane="bottomRight" sqref="A1:E3"/>
    </sheetView>
  </sheetViews>
  <sheetFormatPr defaultColWidth="8.7109375" defaultRowHeight="15" x14ac:dyDescent="0.25"/>
  <cols>
    <col min="1" max="1" width="8" customWidth="1"/>
    <col min="2" max="2" width="65" customWidth="1"/>
    <col min="3" max="3" width="30" customWidth="1"/>
    <col min="4" max="4" width="10" customWidth="1"/>
    <col min="5" max="5" width="60" customWidth="1"/>
    <col min="6" max="6" width="45" customWidth="1"/>
  </cols>
  <sheetData>
    <row r="1" spans="1:6" x14ac:dyDescent="0.25">
      <c r="A1" s="25" t="s">
        <v>108</v>
      </c>
      <c r="B1" s="25"/>
      <c r="C1" s="25"/>
      <c r="D1" s="25"/>
      <c r="E1" s="25"/>
      <c r="F1" s="25"/>
    </row>
    <row r="2" spans="1:6" ht="15" customHeight="1" x14ac:dyDescent="0.25">
      <c r="A2" s="25"/>
      <c r="B2" s="25"/>
      <c r="C2" s="25"/>
      <c r="D2" s="25"/>
      <c r="E2" s="25"/>
      <c r="F2" s="25"/>
    </row>
    <row r="3" spans="1:6" x14ac:dyDescent="0.25">
      <c r="A3" s="25"/>
      <c r="B3" s="25"/>
      <c r="C3" s="25"/>
      <c r="D3" s="25"/>
      <c r="E3" s="25"/>
      <c r="F3" s="25"/>
    </row>
    <row r="5" spans="1:6" ht="34.5" customHeight="1" x14ac:dyDescent="0.25">
      <c r="A5" s="22" t="s">
        <v>21</v>
      </c>
      <c r="B5" s="22"/>
      <c r="C5" s="22"/>
      <c r="D5" s="22"/>
      <c r="E5" s="22"/>
      <c r="F5" s="22"/>
    </row>
    <row r="6" spans="1:6" ht="19.5" customHeight="1" x14ac:dyDescent="0.25">
      <c r="A6" s="23" t="s">
        <v>22</v>
      </c>
      <c r="B6" s="23"/>
      <c r="C6" s="23"/>
      <c r="D6" s="23"/>
      <c r="E6" s="23"/>
      <c r="F6" s="23"/>
    </row>
    <row r="8" spans="1:6" ht="27.75" customHeight="1" x14ac:dyDescent="0.25">
      <c r="A8" s="8" t="s">
        <v>23</v>
      </c>
      <c r="B8" s="7" t="s">
        <v>24</v>
      </c>
      <c r="C8" s="8" t="s">
        <v>25</v>
      </c>
      <c r="D8" s="8" t="s">
        <v>26</v>
      </c>
      <c r="E8" s="7" t="s">
        <v>27</v>
      </c>
      <c r="F8" s="7" t="s">
        <v>28</v>
      </c>
    </row>
    <row r="9" spans="1:6" ht="24" customHeight="1" x14ac:dyDescent="0.25">
      <c r="A9" s="24" t="s">
        <v>29</v>
      </c>
      <c r="B9" s="24"/>
      <c r="C9" s="24"/>
      <c r="D9" s="24"/>
      <c r="E9" s="24"/>
      <c r="F9" s="24"/>
    </row>
    <row r="10" spans="1:6" ht="54.75" customHeight="1" x14ac:dyDescent="0.25">
      <c r="A10" s="10" t="s">
        <v>30</v>
      </c>
      <c r="B10" s="9" t="s">
        <v>31</v>
      </c>
      <c r="C10" s="16" t="s">
        <v>32</v>
      </c>
      <c r="D10" s="11">
        <f>IF(C10="Fully Implemented",2,IF(C10="Partially Implemented / In Progress",1,0))</f>
        <v>0</v>
      </c>
      <c r="E10" s="9" t="s">
        <v>33</v>
      </c>
      <c r="F10" s="17" t="s">
        <v>34</v>
      </c>
    </row>
    <row r="11" spans="1:6" ht="54.75" customHeight="1" x14ac:dyDescent="0.25">
      <c r="A11" s="10" t="s">
        <v>35</v>
      </c>
      <c r="B11" s="9" t="s">
        <v>36</v>
      </c>
      <c r="C11" s="16" t="s">
        <v>32</v>
      </c>
      <c r="D11" s="11">
        <f>IF(C11="Fully Implemented",2,IF(C11="Partially Implemented / In Progress",1,0))</f>
        <v>0</v>
      </c>
      <c r="E11" s="9" t="s">
        <v>37</v>
      </c>
      <c r="F11" s="17" t="s">
        <v>38</v>
      </c>
    </row>
    <row r="12" spans="1:6" ht="62.25" customHeight="1" x14ac:dyDescent="0.25">
      <c r="A12" s="10" t="s">
        <v>39</v>
      </c>
      <c r="B12" s="9" t="s">
        <v>40</v>
      </c>
      <c r="C12" s="16" t="s">
        <v>32</v>
      </c>
      <c r="D12" s="11">
        <f>IF(C12="Fully Implemented",2,IF(C12="Partially Implemented / In Progress",1,0))</f>
        <v>0</v>
      </c>
      <c r="E12" s="9" t="s">
        <v>41</v>
      </c>
      <c r="F12" s="17" t="s">
        <v>42</v>
      </c>
    </row>
    <row r="13" spans="1:6" ht="15" customHeight="1" x14ac:dyDescent="0.25"/>
    <row r="14" spans="1:6" ht="24" customHeight="1" x14ac:dyDescent="0.25">
      <c r="A14" s="24" t="s">
        <v>43</v>
      </c>
      <c r="B14" s="24"/>
      <c r="C14" s="24"/>
      <c r="D14" s="24"/>
      <c r="E14" s="24"/>
      <c r="F14" s="24"/>
    </row>
    <row r="15" spans="1:6" ht="58.5" customHeight="1" x14ac:dyDescent="0.25">
      <c r="A15" s="10" t="s">
        <v>44</v>
      </c>
      <c r="B15" s="9" t="s">
        <v>45</v>
      </c>
      <c r="C15" s="16" t="s">
        <v>32</v>
      </c>
      <c r="D15" s="11">
        <f>IF(C15="Fully Implemented",2,IF(C15="Partially Implemented / In Progress",1,0))</f>
        <v>0</v>
      </c>
      <c r="E15" s="9" t="s">
        <v>46</v>
      </c>
      <c r="F15" s="17" t="s">
        <v>47</v>
      </c>
    </row>
    <row r="16" spans="1:6" ht="54.75" customHeight="1" x14ac:dyDescent="0.25">
      <c r="A16" s="10" t="s">
        <v>48</v>
      </c>
      <c r="B16" s="9" t="s">
        <v>49</v>
      </c>
      <c r="C16" s="16" t="s">
        <v>32</v>
      </c>
      <c r="D16" s="11">
        <f>IF(C16="Fully Implemented",2,IF(C16="Partially Implemented / In Progress",1,0))</f>
        <v>0</v>
      </c>
      <c r="E16" s="9" t="s">
        <v>50</v>
      </c>
      <c r="F16" s="17" t="s">
        <v>51</v>
      </c>
    </row>
    <row r="17" spans="1:6" ht="54.75" customHeight="1" x14ac:dyDescent="0.25">
      <c r="A17" s="10" t="s">
        <v>52</v>
      </c>
      <c r="B17" s="9" t="s">
        <v>53</v>
      </c>
      <c r="C17" s="16" t="s">
        <v>32</v>
      </c>
      <c r="D17" s="11">
        <f>IF(C17="Fully Implemented",2,IF(C17="Partially Implemented / In Progress",1,0))</f>
        <v>0</v>
      </c>
      <c r="E17" s="9" t="s">
        <v>54</v>
      </c>
      <c r="F17" s="17" t="s">
        <v>55</v>
      </c>
    </row>
    <row r="18" spans="1:6" ht="15" customHeight="1" x14ac:dyDescent="0.25"/>
    <row r="19" spans="1:6" ht="24" customHeight="1" x14ac:dyDescent="0.25">
      <c r="A19" s="24" t="s">
        <v>56</v>
      </c>
      <c r="B19" s="24"/>
      <c r="C19" s="24"/>
      <c r="D19" s="24"/>
      <c r="E19" s="24"/>
      <c r="F19" s="24"/>
    </row>
    <row r="20" spans="1:6" ht="82.5" customHeight="1" x14ac:dyDescent="0.25">
      <c r="A20" s="10" t="s">
        <v>57</v>
      </c>
      <c r="B20" s="9" t="s">
        <v>58</v>
      </c>
      <c r="C20" s="16" t="s">
        <v>32</v>
      </c>
      <c r="D20" s="11">
        <f>IF(C20="Fully Implemented",2,IF(C20="Partially Implemented / In Progress",1,0))</f>
        <v>0</v>
      </c>
      <c r="E20" s="9" t="s">
        <v>59</v>
      </c>
      <c r="F20" s="17" t="s">
        <v>60</v>
      </c>
    </row>
    <row r="21" spans="1:6" ht="67.5" customHeight="1" x14ac:dyDescent="0.25">
      <c r="A21" s="10" t="s">
        <v>61</v>
      </c>
      <c r="B21" s="9" t="s">
        <v>62</v>
      </c>
      <c r="C21" s="16" t="s">
        <v>32</v>
      </c>
      <c r="D21" s="11">
        <f>IF(C21="Fully Implemented",2,IF(C21="Partially Implemented / In Progress",1,0))</f>
        <v>0</v>
      </c>
      <c r="E21" s="9" t="s">
        <v>63</v>
      </c>
      <c r="F21" s="17" t="s">
        <v>64</v>
      </c>
    </row>
    <row r="22" spans="1:6" ht="60.75" customHeight="1" x14ac:dyDescent="0.25">
      <c r="A22" s="10" t="s">
        <v>65</v>
      </c>
      <c r="B22" s="9" t="s">
        <v>66</v>
      </c>
      <c r="C22" s="16" t="s">
        <v>32</v>
      </c>
      <c r="D22" s="11">
        <f>IF(C22="Fully Implemented",2,IF(C22="Partially Implemented / In Progress",1,0))</f>
        <v>0</v>
      </c>
      <c r="E22" s="9" t="s">
        <v>67</v>
      </c>
      <c r="F22" s="17" t="s">
        <v>68</v>
      </c>
    </row>
    <row r="23" spans="1:6" ht="15" customHeight="1" x14ac:dyDescent="0.25"/>
    <row r="24" spans="1:6" ht="24" customHeight="1" x14ac:dyDescent="0.25">
      <c r="A24" s="24" t="s">
        <v>69</v>
      </c>
      <c r="B24" s="24"/>
      <c r="C24" s="24"/>
      <c r="D24" s="24"/>
      <c r="E24" s="24"/>
      <c r="F24" s="24"/>
    </row>
    <row r="25" spans="1:6" ht="57.75" customHeight="1" x14ac:dyDescent="0.25">
      <c r="A25" s="10" t="s">
        <v>70</v>
      </c>
      <c r="B25" s="9" t="s">
        <v>71</v>
      </c>
      <c r="C25" s="16" t="s">
        <v>32</v>
      </c>
      <c r="D25" s="11">
        <f>IF(C25="Fully Implemented",2,IF(C25="Partially Implemented / In Progress",1,0))</f>
        <v>0</v>
      </c>
      <c r="E25" s="9" t="s">
        <v>72</v>
      </c>
      <c r="F25" s="17" t="s">
        <v>73</v>
      </c>
    </row>
    <row r="26" spans="1:6" ht="54.75" customHeight="1" x14ac:dyDescent="0.25">
      <c r="A26" s="10" t="s">
        <v>74</v>
      </c>
      <c r="B26" s="9" t="s">
        <v>75</v>
      </c>
      <c r="C26" s="16" t="s">
        <v>32</v>
      </c>
      <c r="D26" s="11">
        <f>IF(C26="Fully Implemented",2,IF(C26="Partially Implemented / In Progress",1,0))</f>
        <v>0</v>
      </c>
      <c r="E26" s="9" t="s">
        <v>76</v>
      </c>
      <c r="F26" s="17" t="s">
        <v>77</v>
      </c>
    </row>
    <row r="27" spans="1:6" ht="54.75" customHeight="1" x14ac:dyDescent="0.25">
      <c r="A27" s="10" t="s">
        <v>78</v>
      </c>
      <c r="B27" s="9" t="s">
        <v>79</v>
      </c>
      <c r="C27" s="16" t="s">
        <v>32</v>
      </c>
      <c r="D27" s="11">
        <f>IF(C27="Fully Implemented",2,IF(C27="Partially Implemented / In Progress",1,0))</f>
        <v>0</v>
      </c>
      <c r="E27" s="9" t="s">
        <v>80</v>
      </c>
      <c r="F27" s="17" t="s">
        <v>81</v>
      </c>
    </row>
    <row r="28" spans="1:6" ht="15" customHeight="1" x14ac:dyDescent="0.25"/>
    <row r="29" spans="1:6" ht="24" customHeight="1" x14ac:dyDescent="0.25">
      <c r="A29" s="24" t="s">
        <v>82</v>
      </c>
      <c r="B29" s="24"/>
      <c r="C29" s="24"/>
      <c r="D29" s="24"/>
      <c r="E29" s="24"/>
      <c r="F29" s="24"/>
    </row>
    <row r="30" spans="1:6" ht="60" customHeight="1" x14ac:dyDescent="0.25">
      <c r="A30" s="10" t="s">
        <v>83</v>
      </c>
      <c r="B30" s="9" t="s">
        <v>84</v>
      </c>
      <c r="C30" s="16" t="s">
        <v>32</v>
      </c>
      <c r="D30" s="11">
        <f>IF(C30="Fully Implemented",2,IF(C30="Partially Implemented / In Progress",1,0))</f>
        <v>0</v>
      </c>
      <c r="E30" s="9" t="s">
        <v>85</v>
      </c>
      <c r="F30" s="17" t="s">
        <v>86</v>
      </c>
    </row>
    <row r="31" spans="1:6" ht="54.75" customHeight="1" x14ac:dyDescent="0.25">
      <c r="A31" s="10" t="s">
        <v>87</v>
      </c>
      <c r="B31" s="9" t="s">
        <v>88</v>
      </c>
      <c r="C31" s="16" t="s">
        <v>32</v>
      </c>
      <c r="D31" s="11">
        <f>IF(C31="Fully Implemented",2,IF(C31="Partially Implemented / In Progress",1,0))</f>
        <v>0</v>
      </c>
      <c r="E31" s="9" t="s">
        <v>89</v>
      </c>
      <c r="F31" s="17" t="s">
        <v>90</v>
      </c>
    </row>
    <row r="32" spans="1:6" ht="61.5" customHeight="1" x14ac:dyDescent="0.25">
      <c r="A32" s="10" t="s">
        <v>91</v>
      </c>
      <c r="B32" s="9" t="s">
        <v>92</v>
      </c>
      <c r="C32" s="16" t="s">
        <v>32</v>
      </c>
      <c r="D32" s="11">
        <f>IF(C32="Fully Implemented",2,IF(C32="Partially Implemented / In Progress",1,0))</f>
        <v>0</v>
      </c>
      <c r="E32" s="9" t="s">
        <v>93</v>
      </c>
      <c r="F32" s="17" t="s">
        <v>94</v>
      </c>
    </row>
    <row r="34" spans="1:6" ht="15" customHeight="1" x14ac:dyDescent="0.25">
      <c r="A34" s="24" t="s">
        <v>95</v>
      </c>
      <c r="B34" s="24"/>
      <c r="C34" s="24"/>
      <c r="D34" s="24"/>
      <c r="E34" s="24"/>
      <c r="F34" s="24"/>
    </row>
    <row r="35" spans="1:6" ht="75" x14ac:dyDescent="0.25">
      <c r="A35" s="10" t="s">
        <v>96</v>
      </c>
      <c r="B35" s="9" t="s">
        <v>97</v>
      </c>
      <c r="C35" s="16" t="s">
        <v>32</v>
      </c>
      <c r="D35" s="11">
        <f>IF(C35="Fully Implemented",2,IF(C35="Partially Implemented / In Progress",1,0))</f>
        <v>0</v>
      </c>
      <c r="E35" s="9" t="s">
        <v>98</v>
      </c>
      <c r="F35" s="17" t="s">
        <v>99</v>
      </c>
    </row>
    <row r="36" spans="1:6" ht="75" x14ac:dyDescent="0.25">
      <c r="A36" s="10" t="s">
        <v>100</v>
      </c>
      <c r="B36" s="9" t="s">
        <v>101</v>
      </c>
      <c r="C36" s="16" t="s">
        <v>32</v>
      </c>
      <c r="D36" s="11">
        <f>IF(C36="Fully Implemented",2,IF(C36="Partially Implemented / In Progress",1,0))</f>
        <v>0</v>
      </c>
      <c r="E36" s="9" t="s">
        <v>102</v>
      </c>
      <c r="F36" s="17" t="s">
        <v>103</v>
      </c>
    </row>
    <row r="37" spans="1:6" ht="90" x14ac:dyDescent="0.25">
      <c r="A37" s="10" t="s">
        <v>104</v>
      </c>
      <c r="B37" s="9" t="s">
        <v>105</v>
      </c>
      <c r="C37" s="16" t="s">
        <v>32</v>
      </c>
      <c r="D37" s="11">
        <f>IF(C37="Fully Implemented",2,IF(C37="Partially Implemented / In Progress",1,0))</f>
        <v>0</v>
      </c>
      <c r="E37" s="9" t="s">
        <v>106</v>
      </c>
      <c r="F37" s="17" t="s">
        <v>107</v>
      </c>
    </row>
  </sheetData>
  <mergeCells count="10">
    <mergeCell ref="A1:E3"/>
    <mergeCell ref="F1:F3"/>
    <mergeCell ref="A5:F5"/>
    <mergeCell ref="A6:F6"/>
    <mergeCell ref="A9:F9"/>
    <mergeCell ref="A14:F14"/>
    <mergeCell ref="A19:F19"/>
    <mergeCell ref="A24:F24"/>
    <mergeCell ref="A29:F29"/>
    <mergeCell ref="A34:F34"/>
  </mergeCells>
  <dataValidations count="1">
    <dataValidation type="list" allowBlank="1" errorTitle="Invalid Entry" error="Your entry is not in the list" promptTitle="Status Selection" prompt="Select implementation status" sqref="C10:C12 C15:C17 C20:C22 C25:C27 C30:C32 C35:C37" xr:uid="{00000000-0002-0000-0100-000000000000}">
      <formula1>"Fully Implemented,Partially Implemented / In Progress,Not Implemented"</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Summary Dashboard</vt:lpstr>
      <vt:lpstr>Self-Assessment Questionnaire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Frank Maresca</cp:lastModifiedBy>
  <cp:revision>0</cp:revision>
  <dcterms:created xsi:type="dcterms:W3CDTF">2026-08-18T19:47:48Z</dcterms:created>
  <dcterms:modified xsi:type="dcterms:W3CDTF">2026-09-04T21:15:16Z</dcterms:modified>
  <dc:language>en-US</dc:language>
</cp:coreProperties>
</file>